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<sst xmlns="http://schemas.openxmlformats.org/spreadsheetml/2006/main" count="68">
  <si>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一般公共预算按经济分类到款级</t>
  </si>
  <si>
    <t>单位：万元</t>
  </si>
  <si>
    <t>项    目</t>
  </si>
  <si>
    <t>合计</t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</si>
  <si>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</si>
  <si>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</si>
  <si>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</si>
  <si>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</si>
  <si>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</si>
  <si>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</si>
  <si>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</si>
  <si>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</si>
  <si>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</si>
  <si>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</si>
  <si>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科目编码</t>
  </si>
  <si>
    <t>单位代码</t>
  </si>
  <si>
    <t>单位名称  （科目）</t>
  </si>
  <si>
    <t>小计</t>
  </si>
  <si>
    <t>基本工资</t>
  </si>
  <si>
    <t>津贴补贴</t>
  </si>
  <si>
    <t>奖金</t>
  </si>
  <si>
    <t>基本医疗保险</t>
  </si>
  <si>
    <t>其他工资福利支出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</si>
  <si>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</si>
  <si>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</si>
  <si>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</si>
  <si>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</si>
  <si>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</si>
  <si>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</si>
  <si>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</si>
  <si>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</si>
  <si>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</si>
  <si>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</si>
  <si>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</si>
  <si>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</si>
  <si>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劳务费</t>
  </si>
  <si>
    <t>福利费</t>
  </si>
  <si>
    <t>其他交通费用</t>
  </si>
  <si>
    <t>其他商品和服务支出</t>
  </si>
  <si>
    <t>退休费</t>
  </si>
  <si>
    <t>生活补助</t>
  </si>
  <si>
    <t>医疗费</t>
  </si>
  <si>
    <t>住房公积金</t>
  </si>
  <si>
    <t>其它对个人和家庭的补助</t>
  </si>
  <si>
    <t>企业政策性补贴</t>
  </si>
  <si>
    <t>事业单位补贴</t>
  </si>
  <si>
    <t>……</t>
  </si>
  <si>
    <t>不同级政府间转移性支出</t>
  </si>
  <si>
    <t>同级政府间转移性支出</t>
  </si>
  <si>
    <t>国内债务付息</t>
  </si>
  <si>
    <t>国外债务付息</t>
  </si>
  <si>
    <t>国内债务还本</t>
  </si>
  <si>
    <t>国外债务还本</t>
  </si>
  <si>
    <t>房屋建筑物购建</t>
  </si>
  <si>
    <t>办公设备购置</t>
  </si>
  <si>
    <t>专用设备购置</t>
  </si>
  <si>
    <t>预备费</t>
  </si>
  <si>
    <t>预留</t>
  </si>
  <si>
    <t>类</t>
  </si>
  <si>
    <t>款</t>
  </si>
  <si>
    <t>项</t>
  </si>
  <si>
    <t xml:space="preserve"> </t>
  </si>
  <si>
    <t>成都市武侯区供销合作社联合社</t>
  </si>
  <si>
    <t xml:space="preserve">    未归口管理的行政事业单位离退休</t>
  </si>
  <si>
    <t xml:space="preserve">    行政运行（商业流通事务）</t>
  </si>
  <si>
    <t xml:space="preserve">    一般行政管理事务（商业流通事务）</t>
  </si>
  <si>
    <t xml:space="preserve">    其他商业流通事务支出</t>
  </si>
  <si>
    <t xml:space="preserve">    住房公积金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</si>
</sst>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0" borderId="9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G12"/>
  <sheetViews>
    <sheetView tabSelected="1" topLeftCell="C1" workbookViewId="0">
      <pane xSplit="3" ySplit="3" topLeftCell="F4" activePane="bottomRight" state="frozen"/>
      <selection/>
      <selection pane="topRight"/>
      <selection pane="bottomLeft"/>
      <selection pane="bottomRight" activeCell="BI23" sqref="BI23"/>
    </sheetView>
  </sheetViews>
  <sheetFormatPr defaultColWidth="9" defaultRowHeight="13.5"/>
  <cols>
    <col min="1" max="1" width="6.625" customWidth="1"/>
    <col min="2" max="2" width="3.25" customWidth="1"/>
    <col min="3" max="3" width="3.5" customWidth="1"/>
    <col min="5" max="5" width="34.25" customWidth="1"/>
    <col min="7" max="7" width="7.75" customWidth="1"/>
    <col min="10" max="10" width="5.875" customWidth="1"/>
    <col min="11" max="11" width="11.25" customWidth="1"/>
    <col min="12" max="12" width="11.625" customWidth="1"/>
    <col min="19" max="19" width="10.125" customWidth="1"/>
    <col min="28" max="28" width="10.375" customWidth="1"/>
  </cols>
  <sheetData>
    <row r="1" spans="1:5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59:59">
      <c r="BG2" t="s">
        <v>1</v>
      </c>
    </row>
    <row r="3" spans="1:59">
      <c r="A3" s="2" t="s">
        <v>2</v>
      </c>
      <c r="B3" s="2"/>
      <c r="C3" s="2"/>
      <c r="D3" s="2"/>
      <c r="E3" s="2"/>
      <c r="F3" s="2" t="s">
        <v>3</v>
      </c>
      <c r="G3" s="3" t="s">
        <v>4</v>
      </c>
      <c r="H3" s="4"/>
      <c r="I3" s="4"/>
      <c r="J3" s="4"/>
      <c r="K3" s="4"/>
      <c r="L3" s="7"/>
      <c r="M3" s="3" t="s">
        <v>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"/>
      <c r="AD3" s="3" t="s">
        <v>6</v>
      </c>
      <c r="AE3" s="8"/>
      <c r="AF3" s="4"/>
      <c r="AG3" s="4"/>
      <c r="AH3" s="9"/>
      <c r="AI3" s="7"/>
      <c r="AJ3" s="2" t="s">
        <v>7</v>
      </c>
      <c r="AK3" s="2"/>
      <c r="AL3" s="2"/>
      <c r="AM3" s="2"/>
      <c r="AN3" s="2" t="s">
        <v>8</v>
      </c>
      <c r="AO3" s="2"/>
      <c r="AP3" s="2"/>
      <c r="AQ3" s="2" t="s">
        <v>9</v>
      </c>
      <c r="AR3" s="2"/>
      <c r="AS3" s="2"/>
      <c r="AT3" s="2" t="s">
        <v>10</v>
      </c>
      <c r="AU3" s="2"/>
      <c r="AV3" s="2"/>
      <c r="AW3" s="2" t="s">
        <v>11</v>
      </c>
      <c r="AX3" s="2"/>
      <c r="AY3" s="2"/>
      <c r="AZ3" s="2"/>
      <c r="BA3" s="3" t="s">
        <v>12</v>
      </c>
      <c r="BB3" s="4"/>
      <c r="BC3" s="4"/>
      <c r="BD3" s="4"/>
      <c r="BE3" s="2" t="s">
        <v>13</v>
      </c>
      <c r="BF3" s="2"/>
      <c r="BG3" s="2"/>
    </row>
    <row r="4" ht="40.5" spans="1:59">
      <c r="A4" s="2" t="s">
        <v>14</v>
      </c>
      <c r="B4" s="2"/>
      <c r="C4" s="2"/>
      <c r="D4" s="2" t="s">
        <v>15</v>
      </c>
      <c r="E4" s="2" t="s">
        <v>16</v>
      </c>
      <c r="F4" s="2"/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17</v>
      </c>
      <c r="N4" s="5" t="s">
        <v>23</v>
      </c>
      <c r="O4" s="5" t="s">
        <v>24</v>
      </c>
      <c r="P4" s="5" t="s">
        <v>25</v>
      </c>
      <c r="Q4" s="5" t="s">
        <v>26</v>
      </c>
      <c r="R4" s="5" t="s">
        <v>27</v>
      </c>
      <c r="S4" s="5" t="s">
        <v>28</v>
      </c>
      <c r="T4" s="5" t="s">
        <v>29</v>
      </c>
      <c r="U4" s="5" t="s">
        <v>30</v>
      </c>
      <c r="V4" s="5" t="s">
        <v>31</v>
      </c>
      <c r="W4" s="5" t="s">
        <v>32</v>
      </c>
      <c r="X4" s="5" t="s">
        <v>33</v>
      </c>
      <c r="Y4" s="5" t="s">
        <v>34</v>
      </c>
      <c r="Z4" s="5" t="s">
        <v>35</v>
      </c>
      <c r="AA4" s="5" t="s">
        <v>36</v>
      </c>
      <c r="AB4" s="5" t="s">
        <v>37</v>
      </c>
      <c r="AC4" s="5" t="s">
        <v>38</v>
      </c>
      <c r="AD4" s="5" t="s">
        <v>17</v>
      </c>
      <c r="AE4" s="5" t="s">
        <v>39</v>
      </c>
      <c r="AF4" s="5" t="s">
        <v>40</v>
      </c>
      <c r="AG4" s="5" t="s">
        <v>41</v>
      </c>
      <c r="AH4" s="5" t="s">
        <v>42</v>
      </c>
      <c r="AI4" s="5" t="s">
        <v>43</v>
      </c>
      <c r="AJ4" s="5" t="s">
        <v>17</v>
      </c>
      <c r="AK4" s="5" t="s">
        <v>44</v>
      </c>
      <c r="AL4" s="5" t="s">
        <v>45</v>
      </c>
      <c r="AM4" s="5" t="s">
        <v>46</v>
      </c>
      <c r="AN4" s="5" t="s">
        <v>17</v>
      </c>
      <c r="AO4" s="5" t="s">
        <v>47</v>
      </c>
      <c r="AP4" s="5" t="s">
        <v>48</v>
      </c>
      <c r="AQ4" s="5" t="s">
        <v>17</v>
      </c>
      <c r="AR4" s="5" t="s">
        <v>49</v>
      </c>
      <c r="AS4" s="5" t="s">
        <v>50</v>
      </c>
      <c r="AT4" s="5" t="s">
        <v>17</v>
      </c>
      <c r="AU4" s="5" t="s">
        <v>51</v>
      </c>
      <c r="AV4" s="5" t="s">
        <v>52</v>
      </c>
      <c r="AW4" s="5" t="s">
        <v>17</v>
      </c>
      <c r="AX4" s="5" t="s">
        <v>53</v>
      </c>
      <c r="AY4" s="5" t="s">
        <v>54</v>
      </c>
      <c r="AZ4" s="5" t="s">
        <v>55</v>
      </c>
      <c r="BA4" s="5" t="s">
        <v>17</v>
      </c>
      <c r="BB4" s="5" t="s">
        <v>53</v>
      </c>
      <c r="BC4" s="5" t="s">
        <v>54</v>
      </c>
      <c r="BD4" s="5" t="s">
        <v>55</v>
      </c>
      <c r="BE4" s="5" t="s">
        <v>17</v>
      </c>
      <c r="BF4" s="5" t="s">
        <v>56</v>
      </c>
      <c r="BG4" s="5" t="s">
        <v>57</v>
      </c>
    </row>
    <row r="5" spans="1:59">
      <c r="A5" s="2" t="s">
        <v>58</v>
      </c>
      <c r="B5" s="2" t="s">
        <v>59</v>
      </c>
      <c r="C5" s="2" t="s">
        <v>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>
      <c r="A6" s="2" t="s">
        <v>61</v>
      </c>
      <c r="B6" s="2"/>
      <c r="C6" s="2"/>
      <c r="D6" s="2"/>
      <c r="E6" s="2" t="s">
        <v>3</v>
      </c>
      <c r="F6" s="2">
        <f>SUM(F7)</f>
        <v>282.82</v>
      </c>
      <c r="G6" s="2">
        <f t="shared" ref="G6:AL6" si="0">SUM(G7)</f>
        <v>140.37</v>
      </c>
      <c r="H6" s="2">
        <f t="shared" si="0"/>
        <v>38.07</v>
      </c>
      <c r="I6" s="2">
        <f t="shared" si="0"/>
        <v>66.16</v>
      </c>
      <c r="J6" s="2">
        <f t="shared" si="0"/>
        <v>3.18</v>
      </c>
      <c r="K6" s="2">
        <f t="shared" si="0"/>
        <v>6.01</v>
      </c>
      <c r="L6" s="2">
        <f t="shared" si="0"/>
        <v>26.95</v>
      </c>
      <c r="M6" s="2">
        <f t="shared" si="0"/>
        <v>62.13</v>
      </c>
      <c r="N6" s="2">
        <f t="shared" si="0"/>
        <v>8.8</v>
      </c>
      <c r="O6" s="2">
        <f t="shared" si="0"/>
        <v>3</v>
      </c>
      <c r="P6" s="2">
        <f t="shared" si="0"/>
        <v>0.6</v>
      </c>
      <c r="Q6" s="2">
        <f t="shared" si="0"/>
        <v>4</v>
      </c>
      <c r="R6" s="2">
        <f t="shared" si="0"/>
        <v>3</v>
      </c>
      <c r="S6" s="2">
        <f t="shared" si="0"/>
        <v>4</v>
      </c>
      <c r="T6" s="2">
        <f t="shared" si="0"/>
        <v>0</v>
      </c>
      <c r="U6" s="2">
        <f t="shared" si="0"/>
        <v>1</v>
      </c>
      <c r="V6" s="2">
        <f t="shared" si="0"/>
        <v>13.56</v>
      </c>
      <c r="W6" s="2">
        <f t="shared" si="0"/>
        <v>2</v>
      </c>
      <c r="X6" s="2">
        <f t="shared" si="0"/>
        <v>1</v>
      </c>
      <c r="Y6" s="2">
        <f t="shared" si="0"/>
        <v>2</v>
      </c>
      <c r="Z6" s="2">
        <f t="shared" si="0"/>
        <v>1</v>
      </c>
      <c r="AA6" s="2">
        <f t="shared" si="0"/>
        <v>1.15</v>
      </c>
      <c r="AB6" s="2">
        <f t="shared" si="0"/>
        <v>0</v>
      </c>
      <c r="AC6" s="2">
        <f t="shared" si="0"/>
        <v>17.02</v>
      </c>
      <c r="AD6" s="2">
        <f t="shared" si="0"/>
        <v>78.32</v>
      </c>
      <c r="AE6" s="2">
        <f t="shared" si="0"/>
        <v>54.89</v>
      </c>
      <c r="AF6" s="2">
        <f t="shared" si="0"/>
        <v>1.67</v>
      </c>
      <c r="AG6" s="2">
        <f t="shared" si="0"/>
        <v>0.4</v>
      </c>
      <c r="AH6" s="2">
        <f t="shared" si="0"/>
        <v>21.33</v>
      </c>
      <c r="AI6" s="2">
        <f t="shared" si="0"/>
        <v>0.03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>SUM(AM7)</f>
        <v>0</v>
      </c>
      <c r="AN6" s="2">
        <f>SUM(AN7)</f>
        <v>0</v>
      </c>
      <c r="AO6" s="2">
        <f>SUM(AO7)</f>
        <v>0</v>
      </c>
      <c r="AP6" s="2">
        <f>SUM(AP7)</f>
        <v>0</v>
      </c>
      <c r="AQ6" s="2">
        <f t="shared" ref="AQ6:BJ6" si="1">SUM(AQ7)</f>
        <v>0</v>
      </c>
      <c r="AR6" s="2">
        <f t="shared" si="1"/>
        <v>0</v>
      </c>
      <c r="AS6" s="2">
        <f t="shared" si="1"/>
        <v>0</v>
      </c>
      <c r="AT6" s="2">
        <f t="shared" si="1"/>
        <v>0</v>
      </c>
      <c r="AU6" s="2">
        <f t="shared" si="1"/>
        <v>0</v>
      </c>
      <c r="AV6" s="2">
        <f t="shared" si="1"/>
        <v>0</v>
      </c>
      <c r="AW6" s="2">
        <f t="shared" si="1"/>
        <v>0</v>
      </c>
      <c r="AX6" s="2">
        <f t="shared" si="1"/>
        <v>0</v>
      </c>
      <c r="AY6" s="2">
        <f t="shared" si="1"/>
        <v>0</v>
      </c>
      <c r="AZ6" s="2">
        <f t="shared" si="1"/>
        <v>0</v>
      </c>
      <c r="BA6" s="2">
        <f>SUM(BA7)</f>
        <v>2</v>
      </c>
      <c r="BB6" s="2">
        <f>SUM(BB7)</f>
        <v>0</v>
      </c>
      <c r="BC6" s="2">
        <f>SUM(BC7)</f>
        <v>2</v>
      </c>
      <c r="BD6" s="2">
        <f>SUM(BD7)</f>
        <v>0</v>
      </c>
      <c r="BE6" s="2">
        <f>SUM(BE7)</f>
        <v>0</v>
      </c>
      <c r="BF6" s="2">
        <f>SUM(BF7)</f>
        <v>0</v>
      </c>
      <c r="BG6" s="2">
        <f>SUM(BG7)</f>
        <v>0</v>
      </c>
    </row>
    <row r="7" spans="1:59">
      <c r="A7" s="2"/>
      <c r="B7" s="2"/>
      <c r="C7" s="2"/>
      <c r="D7" s="2"/>
      <c r="E7" s="6" t="s">
        <v>62</v>
      </c>
      <c r="F7" s="2">
        <f>SUM(G7+M7+AD7+BA7)</f>
        <v>282.82</v>
      </c>
      <c r="G7" s="2">
        <f>SUM(G8:G12)</f>
        <v>140.37</v>
      </c>
      <c r="H7" s="2">
        <f t="shared" ref="H7:M7" si="2">SUM(H8:H12)</f>
        <v>38.07</v>
      </c>
      <c r="I7" s="2">
        <f t="shared" si="2"/>
        <v>66.16</v>
      </c>
      <c r="J7" s="2">
        <f t="shared" si="2"/>
        <v>3.18</v>
      </c>
      <c r="K7" s="2">
        <f t="shared" si="2"/>
        <v>6.01</v>
      </c>
      <c r="L7" s="2">
        <f t="shared" si="2"/>
        <v>26.95</v>
      </c>
      <c r="M7" s="2">
        <f t="shared" si="2"/>
        <v>62.13</v>
      </c>
      <c r="N7" s="2">
        <f t="shared" ref="N7:AC7" si="3">SUM(N8:N12)</f>
        <v>8.8</v>
      </c>
      <c r="O7" s="2">
        <f t="shared" si="3"/>
        <v>3</v>
      </c>
      <c r="P7" s="2">
        <f t="shared" si="3"/>
        <v>0.6</v>
      </c>
      <c r="Q7" s="2">
        <f t="shared" si="3"/>
        <v>4</v>
      </c>
      <c r="R7" s="2">
        <f t="shared" si="3"/>
        <v>3</v>
      </c>
      <c r="S7" s="2">
        <f t="shared" si="3"/>
        <v>4</v>
      </c>
      <c r="T7" s="2">
        <f t="shared" si="3"/>
        <v>0</v>
      </c>
      <c r="U7" s="2">
        <f t="shared" si="3"/>
        <v>1</v>
      </c>
      <c r="V7" s="2">
        <f t="shared" si="3"/>
        <v>13.56</v>
      </c>
      <c r="W7" s="2">
        <f t="shared" si="3"/>
        <v>2</v>
      </c>
      <c r="X7" s="2">
        <f t="shared" si="3"/>
        <v>1</v>
      </c>
      <c r="Y7" s="2">
        <f t="shared" si="3"/>
        <v>2</v>
      </c>
      <c r="Z7" s="2">
        <f t="shared" si="3"/>
        <v>1</v>
      </c>
      <c r="AA7" s="2">
        <f t="shared" si="3"/>
        <v>1.15</v>
      </c>
      <c r="AB7" s="2">
        <f t="shared" si="3"/>
        <v>0</v>
      </c>
      <c r="AC7" s="2">
        <f t="shared" si="3"/>
        <v>17.02</v>
      </c>
      <c r="AD7" s="2">
        <f t="shared" ref="AD7:AI7" si="4">SUM(AD8:AD12)</f>
        <v>78.32</v>
      </c>
      <c r="AE7" s="2">
        <f t="shared" si="4"/>
        <v>54.89</v>
      </c>
      <c r="AF7" s="2">
        <f t="shared" si="4"/>
        <v>1.67</v>
      </c>
      <c r="AG7" s="2">
        <f t="shared" si="4"/>
        <v>0.4</v>
      </c>
      <c r="AH7" s="2">
        <f t="shared" si="4"/>
        <v>21.33</v>
      </c>
      <c r="AI7" s="2">
        <f t="shared" si="4"/>
        <v>0.03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>
        <f>SUM(BA8:BA12)</f>
        <v>2</v>
      </c>
      <c r="BB7" s="2">
        <f>SUM(BB8:BB12)</f>
        <v>0</v>
      </c>
      <c r="BC7" s="2">
        <f>SUM(BC8:BC12)</f>
        <v>2</v>
      </c>
      <c r="BD7" s="2">
        <f>SUM(BD8:BD12)</f>
        <v>0</v>
      </c>
      <c r="BE7" s="2"/>
      <c r="BF7" s="2"/>
      <c r="BG7" s="2"/>
    </row>
    <row r="8" spans="1:59">
      <c r="A8" s="2">
        <v>208</v>
      </c>
      <c r="B8" s="2">
        <v>5</v>
      </c>
      <c r="C8" s="2">
        <v>4</v>
      </c>
      <c r="D8" s="2">
        <v>301301</v>
      </c>
      <c r="E8" s="6" t="s">
        <v>63</v>
      </c>
      <c r="F8" s="2">
        <f>SUM(G8+M8+AD8+BA8)</f>
        <v>54.89</v>
      </c>
      <c r="G8" s="2">
        <f>SUM(H8:L8)</f>
        <v>0</v>
      </c>
      <c r="H8" s="2"/>
      <c r="I8" s="2"/>
      <c r="J8" s="2"/>
      <c r="K8" s="2"/>
      <c r="L8" s="2"/>
      <c r="M8" s="2">
        <f>SUM(N8:AC8)</f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>
        <f>SUM(AE8:AI8)</f>
        <v>54.89</v>
      </c>
      <c r="AE8" s="2">
        <v>54.89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>
        <f>SUM(BB8:BD8)</f>
        <v>0</v>
      </c>
      <c r="BB8" s="2"/>
      <c r="BC8" s="2"/>
      <c r="BD8" s="2"/>
      <c r="BE8" s="2"/>
      <c r="BF8" s="2"/>
      <c r="BG8" s="2"/>
    </row>
    <row r="9" spans="1:59">
      <c r="A9" s="2">
        <v>216</v>
      </c>
      <c r="B9" s="2">
        <v>2</v>
      </c>
      <c r="C9" s="2">
        <v>1</v>
      </c>
      <c r="D9" s="2">
        <v>301301</v>
      </c>
      <c r="E9" s="6" t="s">
        <v>64</v>
      </c>
      <c r="F9" s="2">
        <f>SUM(G9+M9+AD9+BA9)</f>
        <v>153.85</v>
      </c>
      <c r="G9" s="2">
        <f>SUM(H9:L9)</f>
        <v>140.37</v>
      </c>
      <c r="H9" s="2">
        <v>38.07</v>
      </c>
      <c r="I9" s="2">
        <v>66.16</v>
      </c>
      <c r="J9" s="2">
        <v>3.18</v>
      </c>
      <c r="K9" s="2">
        <v>6.01</v>
      </c>
      <c r="L9" s="2">
        <v>26.95</v>
      </c>
      <c r="M9" s="2">
        <f>SUM(N9:AC9)</f>
        <v>12.27</v>
      </c>
      <c r="N9" s="2">
        <v>2</v>
      </c>
      <c r="O9" s="2"/>
      <c r="P9" s="2"/>
      <c r="Q9" s="2"/>
      <c r="R9" s="2">
        <v>2</v>
      </c>
      <c r="S9" s="2">
        <v>2</v>
      </c>
      <c r="T9" s="2"/>
      <c r="U9" s="2">
        <v>1</v>
      </c>
      <c r="V9" s="2">
        <v>0.6</v>
      </c>
      <c r="W9" s="2"/>
      <c r="X9" s="2"/>
      <c r="Y9" s="2">
        <v>1</v>
      </c>
      <c r="Z9" s="2"/>
      <c r="AA9" s="2">
        <v>1.15</v>
      </c>
      <c r="AB9" s="2"/>
      <c r="AC9" s="2">
        <v>2.52</v>
      </c>
      <c r="AD9" s="2">
        <f>SUM(AE9:AI9)</f>
        <v>1.21</v>
      </c>
      <c r="AE9" s="2"/>
      <c r="AF9" s="2">
        <v>0.78</v>
      </c>
      <c r="AG9" s="2">
        <v>0.4</v>
      </c>
      <c r="AH9" s="2"/>
      <c r="AI9" s="2">
        <v>0.03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>
        <f>SUM(BB9:BD9)</f>
        <v>0</v>
      </c>
      <c r="BB9" s="2"/>
      <c r="BC9" s="2"/>
      <c r="BD9" s="2"/>
      <c r="BE9" s="2"/>
      <c r="BF9" s="2"/>
      <c r="BG9" s="2"/>
    </row>
    <row r="10" spans="1:59">
      <c r="A10" s="2">
        <v>216</v>
      </c>
      <c r="B10" s="2">
        <v>2</v>
      </c>
      <c r="C10" s="2">
        <v>2</v>
      </c>
      <c r="D10" s="2">
        <v>301301</v>
      </c>
      <c r="E10" s="6" t="s">
        <v>65</v>
      </c>
      <c r="F10" s="2">
        <f>SUM(G10+M10+AD10+BA10)</f>
        <v>47.36</v>
      </c>
      <c r="G10" s="2">
        <f>SUM(H10:L10)</f>
        <v>0</v>
      </c>
      <c r="H10" s="2"/>
      <c r="I10" s="2"/>
      <c r="J10" s="2"/>
      <c r="K10" s="2"/>
      <c r="L10" s="2"/>
      <c r="M10" s="2">
        <f>SUM(N10:AC10)</f>
        <v>45.36</v>
      </c>
      <c r="N10" s="2">
        <v>6.8</v>
      </c>
      <c r="O10" s="2">
        <v>3</v>
      </c>
      <c r="P10" s="2">
        <v>0.6</v>
      </c>
      <c r="Q10" s="2">
        <v>4</v>
      </c>
      <c r="R10" s="2">
        <v>1</v>
      </c>
      <c r="S10" s="2">
        <v>2</v>
      </c>
      <c r="T10" s="2"/>
      <c r="U10" s="2"/>
      <c r="V10" s="2">
        <v>12.96</v>
      </c>
      <c r="W10" s="2">
        <v>2</v>
      </c>
      <c r="X10" s="2">
        <v>1</v>
      </c>
      <c r="Y10" s="2">
        <v>1</v>
      </c>
      <c r="Z10" s="2">
        <v>1</v>
      </c>
      <c r="AA10" s="2"/>
      <c r="AB10" s="2"/>
      <c r="AC10" s="2">
        <v>10</v>
      </c>
      <c r="AD10" s="2">
        <f>SUM(AE10:AI10)</f>
        <v>0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>
        <f>SUM(BB10:BD10)</f>
        <v>2</v>
      </c>
      <c r="BB10" s="2"/>
      <c r="BC10" s="2">
        <v>2</v>
      </c>
      <c r="BD10" s="2"/>
      <c r="BE10" s="2"/>
      <c r="BF10" s="2"/>
      <c r="BG10" s="2"/>
    </row>
    <row r="11" spans="1:59">
      <c r="A11" s="2">
        <v>216</v>
      </c>
      <c r="B11" s="2">
        <v>2</v>
      </c>
      <c r="C11" s="2">
        <v>99</v>
      </c>
      <c r="D11" s="2">
        <v>301301</v>
      </c>
      <c r="E11" s="6" t="s">
        <v>66</v>
      </c>
      <c r="F11" s="2">
        <f>SUM(G11+M11+AD11+BA11)</f>
        <v>5.39</v>
      </c>
      <c r="G11" s="2">
        <f>SUM(H11:L11)</f>
        <v>0</v>
      </c>
      <c r="H11" s="2"/>
      <c r="I11" s="2"/>
      <c r="J11" s="2"/>
      <c r="K11" s="2"/>
      <c r="L11" s="2"/>
      <c r="M11" s="2">
        <f>SUM(N11:AC11)</f>
        <v>4.5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>
        <v>4.5</v>
      </c>
      <c r="AD11" s="2">
        <f>SUM(AE11:AI11)</f>
        <v>0.89</v>
      </c>
      <c r="AE11" s="2"/>
      <c r="AF11" s="2">
        <v>0.89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>
        <f>SUM(BB11:BD11)</f>
        <v>0</v>
      </c>
      <c r="BB11" s="2"/>
      <c r="BC11" s="2"/>
      <c r="BD11" s="2"/>
      <c r="BE11" s="2"/>
      <c r="BF11" s="2"/>
      <c r="BG11" s="2"/>
    </row>
    <row r="12" spans="1:59">
      <c r="A12" s="2">
        <v>221</v>
      </c>
      <c r="B12" s="2">
        <v>2</v>
      </c>
      <c r="C12" s="2">
        <v>2</v>
      </c>
      <c r="D12" s="2">
        <v>301301</v>
      </c>
      <c r="E12" s="6" t="s">
        <v>67</v>
      </c>
      <c r="F12" s="2">
        <f>SUM(G12+M12+AD12+BA12)</f>
        <v>21.33</v>
      </c>
      <c r="G12" s="2">
        <f>SUM(H12:L12)</f>
        <v>0</v>
      </c>
      <c r="H12" s="2"/>
      <c r="I12" s="2"/>
      <c r="J12" s="2"/>
      <c r="K12" s="2"/>
      <c r="L12" s="2"/>
      <c r="M12" s="2">
        <f>SUM(N12:AC12)</f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f>SUM(AE12:AI12)</f>
        <v>21.33</v>
      </c>
      <c r="AE12" s="2"/>
      <c r="AF12" s="2"/>
      <c r="AG12" s="2"/>
      <c r="AH12" s="2">
        <v>21.33</v>
      </c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>
        <f>SUM(BB12:BD12)</f>
        <v>0</v>
      </c>
      <c r="BB12" s="2"/>
      <c r="BC12" s="2"/>
      <c r="BD12" s="2"/>
      <c r="BE12" s="2"/>
      <c r="BF12" s="2"/>
      <c r="BG12" s="2"/>
    </row>
  </sheetData>
  <mergeCells count="5">
    <mergeCell ref="A1:BG1"/>
    <mergeCell ref="G3:L3"/>
    <mergeCell ref="M3:AC3"/>
    <mergeCell ref="AD3:AI3"/>
    <mergeCell ref="BA3:BD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2017-11-28T05:00:00Z</dcterms:created>
  <dcterms:modified xsi:type="dcterms:W3CDTF">2017-11-28T07:19:10Z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